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632" windowHeight="7716" activeTab="0"/>
  </bookViews>
  <sheets>
    <sheet name="forecast 202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<sst xmlns="http://schemas.openxmlformats.org/spreadsheetml/2006/main" count="39" uniqueCount="39">
  <si>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Bank expenses (incl. Passive costs for transfers of membership fees)</t>
  </si>
  <si>
    <t>External Accountancy Management (LINDEN € 152,5 x 12 months incl. VAT)</t>
  </si>
  <si>
    <t xml:space="preserve">Fiscal external Services (Lenarda Studio) </t>
  </si>
  <si>
    <t>TOTAL REVENUES</t>
  </si>
  <si>
    <t>TOTAL COSTS</t>
  </si>
  <si>
    <t xml:space="preserve">Licenses Google Suite, Vimeo, Hostinger (web site) </t>
  </si>
  <si>
    <t>IT assistence</t>
  </si>
  <si>
    <t>9.000 €/year (Gross Amount) to be transferred to Civiltà dell'Acqua for 1 working day / per week/ all the year</t>
  </si>
  <si>
    <t>(**) Cost of S. Schiavon 1/hr = 17,5€  x part time 344 hrs/year = 6.020</t>
  </si>
  <si>
    <r>
      <rPr>
        <b/>
        <sz val="9"/>
        <rFont val="Arial"/>
        <family val="2"/>
      </rPr>
      <t xml:space="preserve">Comm Team: TWWW Youth Contest </t>
    </r>
    <r>
      <rPr>
        <sz val="9"/>
        <rFont val="Arial"/>
        <family val="2"/>
      </rPr>
      <t xml:space="preserve">management  + website update </t>
    </r>
  </si>
  <si>
    <t xml:space="preserve">Other expenses (postage, yearly Fiscal costs) </t>
  </si>
  <si>
    <t>DIFFERENCE (FORECAST OF EXPECTED BUDGET AT 31 DEC.)</t>
  </si>
  <si>
    <t>(*) Membership Fee to Civilità dell'Acqua / Reimboursement to the Employer for 2 days/week: € 18.000/year)</t>
  </si>
  <si>
    <t>(*) Other costs of Dr. Eulisse (external services for project management &gt; 1hr = 21€ x 1 day(8hrs) * 52 weeks/year: 9.000 €/year</t>
  </si>
  <si>
    <r>
      <rPr>
        <b/>
        <sz val="9"/>
        <rFont val="Arial"/>
        <family val="2"/>
      </rPr>
      <t>Web site.NET</t>
    </r>
    <r>
      <rPr>
        <sz val="9"/>
        <rFont val="Arial"/>
        <family val="2"/>
      </rPr>
      <t>: updates/ordinary maintenance (re-making of front-end + back-end)</t>
    </r>
  </si>
  <si>
    <t>year 2021 (updated May 2021)</t>
  </si>
  <si>
    <t>year 2021 (approuved Dec 2020)</t>
  </si>
  <si>
    <t>Yazd memberships 2022-25</t>
  </si>
  <si>
    <t>Graphics, printed materials (9th WWF)</t>
  </si>
  <si>
    <t>Surplus of the Budget 2021(2020) (diff. forecast/received fees '21 &gt; 20305-25400 = 5095)</t>
  </si>
  <si>
    <t xml:space="preserve">Project n.1 (Global Inventory of water museums supported by IHP) </t>
  </si>
  <si>
    <t>Executive Director - stipend for Managing Institutional activities [2 days/week] (*)</t>
  </si>
  <si>
    <t>Costs of external consultancies project n.1 (incl.n.2 case studies for the Global Inventory)</t>
  </si>
  <si>
    <r>
      <rPr>
        <b/>
        <sz val="9"/>
        <rFont val="Arial"/>
        <family val="2"/>
      </rPr>
      <t>Web site.TWWW</t>
    </r>
    <r>
      <rPr>
        <sz val="9"/>
        <rFont val="Arial"/>
        <family val="2"/>
      </rPr>
      <t>: maintenance (back end for uploading artworks) (of which 0,9k from GMs)</t>
    </r>
  </si>
  <si>
    <r>
      <t>Attachment n. 2: Forecast Budget 2022 -</t>
    </r>
    <r>
      <rPr>
        <b/>
        <i/>
        <sz val="15"/>
        <rFont val="Calibri"/>
        <family val="2"/>
      </rPr>
      <t xml:space="preserve"> in € currency</t>
    </r>
  </si>
  <si>
    <t>Year 2022 (in €)</t>
  </si>
  <si>
    <r>
      <t>Project at WWF/Africa (</t>
    </r>
    <r>
      <rPr>
        <i/>
        <sz val="9"/>
        <rFont val="Arial"/>
        <family val="2"/>
      </rPr>
      <t>entirely supported by GMs</t>
    </r>
    <r>
      <rPr>
        <sz val="9"/>
        <rFont val="Arial"/>
        <family val="2"/>
      </rPr>
      <t>)</t>
    </r>
  </si>
  <si>
    <t>Overheads and basic equipment</t>
  </si>
  <si>
    <r>
      <t>I Remember Water (1,2k assistant curator + 2,4k digital platform) (s</t>
    </r>
    <r>
      <rPr>
        <i/>
        <sz val="9"/>
        <rFont val="Arial"/>
        <family val="2"/>
      </rPr>
      <t>upported by the GMs</t>
    </r>
    <r>
      <rPr>
        <sz val="9"/>
        <rFont val="Arial"/>
        <family val="2"/>
      </rPr>
      <t>)</t>
    </r>
  </si>
  <si>
    <r>
      <t xml:space="preserve">Secretariat (**) (with </t>
    </r>
    <r>
      <rPr>
        <i/>
        <sz val="9"/>
        <rFont val="Arial"/>
        <family val="2"/>
      </rPr>
      <t>3k € supported by GMs</t>
    </r>
    <r>
      <rPr>
        <sz val="9"/>
        <rFont val="Arial"/>
        <family val="2"/>
      </rPr>
      <t>)</t>
    </r>
  </si>
  <si>
    <r>
      <rPr>
        <b/>
        <sz val="9"/>
        <rFont val="Arial"/>
        <family val="2"/>
      </rPr>
      <t>Comm Team: Ordinary Activities</t>
    </r>
    <r>
      <rPr>
        <sz val="9"/>
        <rFont val="Arial"/>
        <family val="2"/>
      </rPr>
      <t>: website maintenance, Newsletters, etc</t>
    </r>
  </si>
  <si>
    <t>Missions (9th WWF)</t>
  </si>
  <si>
    <r>
      <t xml:space="preserve">Cash Prize for 6 winners The Water We Want (with 1,8k </t>
    </r>
    <r>
      <rPr>
        <i/>
        <sz val="9"/>
        <rFont val="Arial"/>
        <family val="2"/>
      </rPr>
      <t>supported by Gold Memberships</t>
    </r>
    <r>
      <rPr>
        <sz val="9"/>
        <rFont val="Arial"/>
        <family val="2"/>
      </rPr>
      <t>)</t>
    </r>
  </si>
  <si>
    <r>
      <t xml:space="preserve">Coordinator of communication activities: stipend (with 5k </t>
    </r>
    <r>
      <rPr>
        <i/>
        <sz val="9"/>
        <rFont val="Arial"/>
        <family val="2"/>
      </rPr>
      <t>supported by Gold Memberships</t>
    </r>
    <r>
      <rPr>
        <sz val="9"/>
        <rFont val="Arial"/>
        <family val="2"/>
      </rPr>
      <t>)</t>
    </r>
  </si>
  <si>
    <t>Costs of external consultancies project n.2 (implemented by the Communication Team)</t>
  </si>
  <si>
    <t>Management and coordination of project n.1 (Global Inventory)</t>
  </si>
  <si>
    <t>Membership Fees (Forecast based on 2021 Annual Fees - excluding outgoing members)</t>
  </si>
  <si>
    <t xml:space="preserve">Institutional activities (in part supported by the 2021 Gold Memberships) </t>
  </si>
  <si>
    <t>Project n.2 (Educational activities supported by the Veneto Region, Italy, for TWWW#3)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</si>
</sst>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_-* #,##0.00_-;\-* #,##0.00_-;_-* \-??_-;_-@_-"/>
    <numFmt numFmtId="173" formatCode="_-* #,##0_-;\-* #,##0_-;_-* \-??_-;_-@_-"/>
    <numFmt numFmtId="174" formatCode="\+#,##0;\-#,##0"/>
    <numFmt numFmtId="175" formatCode="#,##0;\(\-#,##0\)"/>
    <numFmt numFmtId="176" formatCode="#,##0;\(#,##0\)"/>
    <numFmt numFmtId="177" formatCode="_-* #,##0.0_-;\-* #,##0.0_-;_-* \-??_-;_-@_-"/>
    <numFmt numFmtId="178" formatCode="#,##0_ ;[Red]\-#,##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7"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5"/>
      <name val="Calibri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b/>
      <i/>
      <sz val="15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2" fontId="0" fillId="0" borderId="0" applyFill="0" applyBorder="0" applyAlignment="0" applyProtection="0"/>
    <xf numFmtId="41" fontId="0" fillId="0" borderId="0" applyFill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3" applyNumberFormat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7" applyNumberFormat="0" applyFill="0" applyAlignment="0" applyProtection="0"/>
    <xf numFmtId="0" fontId="42" fillId="31" borderId="0" applyNumberFormat="0" applyBorder="0" applyAlignment="0" applyProtection="0"/>
    <xf numFmtId="0" fontId="0" fillId="32" borderId="8" applyNumberFormat="0" applyFont="0" applyAlignment="0" applyProtection="0"/>
    <xf numFmtId="0" fontId="0" fillId="0" borderId="3" applyNumberFormat="0" applyAlignment="0">
      <protection/>
    </xf>
    <xf numFmtId="0" fontId="43" fillId="27" borderId="9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49" applyNumberFormat="1" applyFont="1" applyBorder="1" applyAlignment="1" applyProtection="1">
      <alignment/>
      <protection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justify" vertical="center"/>
    </xf>
    <xf numFmtId="0" fontId="1" fillId="33" borderId="0" xfId="49" applyNumberFormat="1" applyFont="1" applyFill="1" applyBorder="1" applyAlignment="1" applyProtection="1">
      <alignment/>
      <protection/>
    </xf>
    <xf numFmtId="174" fontId="3" fillId="33" borderId="11" xfId="42" applyNumberFormat="1" applyFont="1" applyFill="1" applyBorder="1" applyAlignment="1" applyProtection="1">
      <alignment/>
      <protection/>
    </xf>
    <xf numFmtId="174" fontId="3" fillId="7" borderId="11" xfId="42" applyNumberFormat="1" applyFont="1" applyFill="1" applyBorder="1" applyAlignment="1" applyProtection="1">
      <alignment/>
      <protection/>
    </xf>
    <xf numFmtId="0" fontId="1" fillId="0" borderId="11" xfId="49" applyNumberFormat="1" applyFont="1" applyBorder="1" applyAlignment="1" applyProtection="1">
      <alignment/>
      <protection/>
    </xf>
    <xf numFmtId="174" fontId="0" fillId="33" borderId="11" xfId="42" applyNumberFormat="1" applyFont="1" applyFill="1" applyBorder="1" applyAlignment="1" applyProtection="1">
      <alignment/>
      <protection/>
    </xf>
    <xf numFmtId="0" fontId="2" fillId="7" borderId="11" xfId="49" applyNumberFormat="1" applyFont="1" applyFill="1" applyBorder="1" applyAlignment="1" applyProtection="1">
      <alignment horizontal="right"/>
      <protection/>
    </xf>
    <xf numFmtId="0" fontId="1" fillId="33" borderId="11" xfId="49" applyNumberFormat="1" applyFont="1" applyFill="1" applyBorder="1" applyAlignment="1" applyProtection="1">
      <alignment/>
      <protection/>
    </xf>
    <xf numFmtId="0" fontId="1" fillId="33" borderId="11" xfId="49" applyNumberFormat="1" applyFont="1" applyFill="1" applyBorder="1" applyAlignment="1" applyProtection="1">
      <alignment horizontal="left" wrapText="1"/>
      <protection/>
    </xf>
    <xf numFmtId="0" fontId="1" fillId="33" borderId="11" xfId="49" applyNumberFormat="1" applyFont="1" applyFill="1" applyBorder="1" applyAlignment="1" applyProtection="1">
      <alignment wrapText="1"/>
      <protection/>
    </xf>
    <xf numFmtId="172" fontId="2" fillId="7" borderId="3" xfId="42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Alignment="1">
      <alignment horizontal="justify" vertical="center"/>
    </xf>
    <xf numFmtId="172" fontId="7" fillId="33" borderId="3" xfId="42" applyFont="1" applyFill="1" applyBorder="1" applyAlignment="1" applyProtection="1">
      <alignment horizontal="center" vertical="center" wrapText="1"/>
      <protection/>
    </xf>
    <xf numFmtId="0" fontId="2" fillId="35" borderId="11" xfId="49" applyNumberFormat="1" applyFont="1" applyFill="1" applyBorder="1" applyAlignment="1" applyProtection="1">
      <alignment horizontal="right"/>
      <protection/>
    </xf>
    <xf numFmtId="174" fontId="3" fillId="35" borderId="11" xfId="42" applyNumberFormat="1" applyFont="1" applyFill="1" applyBorder="1" applyAlignment="1" applyProtection="1">
      <alignment/>
      <protection/>
    </xf>
    <xf numFmtId="174" fontId="0" fillId="7" borderId="11" xfId="42" applyNumberFormat="1" applyFont="1" applyFill="1" applyBorder="1" applyAlignment="1" applyProtection="1">
      <alignment/>
      <protection/>
    </xf>
    <xf numFmtId="0" fontId="1" fillId="33" borderId="11" xfId="49" applyNumberFormat="1" applyFont="1" applyFill="1" applyBorder="1" applyAlignment="1" applyProtection="1" quotePrefix="1">
      <alignment wrapText="1"/>
      <protection/>
    </xf>
    <xf numFmtId="0" fontId="1" fillId="33" borderId="0" xfId="0" applyFont="1" applyFill="1" applyBorder="1" applyAlignment="1">
      <alignment/>
    </xf>
    <xf numFmtId="0" fontId="5" fillId="18" borderId="11" xfId="49" applyNumberFormat="1" applyFont="1" applyFill="1" applyBorder="1" applyAlignment="1" applyProtection="1">
      <alignment horizontal="right"/>
      <protection/>
    </xf>
    <xf numFmtId="174" fontId="3" fillId="18" borderId="11" xfId="42" applyNumberFormat="1" applyFont="1" applyFill="1" applyBorder="1" applyAlignment="1" applyProtection="1">
      <alignment/>
      <protection/>
    </xf>
    <xf numFmtId="0" fontId="5" fillId="33" borderId="11" xfId="49" applyNumberFormat="1" applyFont="1" applyFill="1" applyBorder="1" applyAlignment="1" applyProtection="1">
      <alignment horizontal="right"/>
      <protection/>
    </xf>
    <xf numFmtId="0" fontId="1" fillId="0" borderId="11" xfId="0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grigio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nuovo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="120" zoomScaleNormal="120" zoomScalePageLayoutView="0" workbookViewId="0" topLeftCell="A1">
      <pane ySplit="2" topLeftCell="A3" activePane="bottomLeft" state="frozen"/>
      <selection pane="topLeft" activeCell="A1" sqref="A1"/>
      <selection pane="bottomLeft" activeCell="G35" sqref="G35"/>
    </sheetView>
  </sheetViews>
  <sheetFormatPr defaultColWidth="9.140625" defaultRowHeight="12.75"/>
  <cols>
    <col min="1" max="1" width="67.7109375" style="1" customWidth="1"/>
    <col min="2" max="2" width="8.8515625" style="1" customWidth="1"/>
    <col min="3" max="3" width="8.28125" style="2" customWidth="1"/>
    <col min="4" max="4" width="9.00390625" style="2" customWidth="1"/>
    <col min="5" max="16384" width="9.140625" style="2" customWidth="1"/>
  </cols>
  <sheetData>
    <row r="1" spans="1:2" ht="24" customHeight="1">
      <c r="A1" s="14" t="s">
        <v>24</v>
      </c>
      <c r="B1" s="3"/>
    </row>
    <row r="2" spans="1:4" ht="53.25" customHeight="1">
      <c r="A2" s="4"/>
      <c r="B2" s="13" t="s">
        <v>25</v>
      </c>
      <c r="C2" s="15" t="s">
        <v>15</v>
      </c>
      <c r="D2" s="15" t="s">
        <v>16</v>
      </c>
    </row>
    <row r="3" spans="1:4" ht="23.25" customHeight="1">
      <c r="A3" s="7" t="s">
        <v>36</v>
      </c>
      <c r="B3" s="18">
        <v>25400</v>
      </c>
      <c r="C3" s="8">
        <v>20305</v>
      </c>
      <c r="D3" s="8">
        <v>20305</v>
      </c>
    </row>
    <row r="4" spans="1:4" ht="15.75" customHeight="1">
      <c r="A4" s="7" t="s">
        <v>20</v>
      </c>
      <c r="B4" s="18">
        <v>25000</v>
      </c>
      <c r="C4" s="8">
        <v>10000</v>
      </c>
      <c r="D4" s="8">
        <v>0</v>
      </c>
    </row>
    <row r="5" spans="1:4" ht="17.25" customHeight="1">
      <c r="A5" s="7" t="s">
        <v>38</v>
      </c>
      <c r="B5" s="18">
        <v>5000</v>
      </c>
      <c r="C5" s="8">
        <v>0</v>
      </c>
      <c r="D5" s="8">
        <v>0</v>
      </c>
    </row>
    <row r="6" spans="1:4" ht="17.25" customHeight="1">
      <c r="A6" s="7" t="s">
        <v>37</v>
      </c>
      <c r="B6" s="18">
        <v>18000</v>
      </c>
      <c r="C6" s="8">
        <v>0</v>
      </c>
      <c r="D6" s="8">
        <v>0</v>
      </c>
    </row>
    <row r="7" spans="1:4" ht="16.5" customHeight="1">
      <c r="A7" s="19" t="s">
        <v>19</v>
      </c>
      <c r="B7" s="18">
        <v>5095</v>
      </c>
      <c r="C7" s="8">
        <v>1928</v>
      </c>
      <c r="D7" s="8">
        <v>0</v>
      </c>
    </row>
    <row r="8" spans="1:4" ht="16.5" customHeight="1">
      <c r="A8" s="9" t="s">
        <v>3</v>
      </c>
      <c r="B8" s="6">
        <f>SUM(B3:B7)</f>
        <v>78495</v>
      </c>
      <c r="C8" s="5">
        <f>SUM(C3:C7)</f>
        <v>32233</v>
      </c>
      <c r="D8" s="5">
        <f>SUM(D3:D7)</f>
        <v>20305</v>
      </c>
    </row>
    <row r="9" spans="1:4" ht="12" customHeight="1">
      <c r="A9" s="16"/>
      <c r="B9" s="17"/>
      <c r="C9" s="17"/>
      <c r="D9" s="17"/>
    </row>
    <row r="10" spans="1:4" ht="18.75" customHeight="1">
      <c r="A10" s="12" t="s">
        <v>21</v>
      </c>
      <c r="B10" s="18">
        <v>-18000</v>
      </c>
      <c r="C10" s="8">
        <v>-13500</v>
      </c>
      <c r="D10" s="8">
        <v>-13500</v>
      </c>
    </row>
    <row r="11" spans="1:4" ht="18.75" customHeight="1">
      <c r="A11" s="12" t="s">
        <v>35</v>
      </c>
      <c r="B11" s="18">
        <v>-9000</v>
      </c>
      <c r="C11" s="8">
        <v>0</v>
      </c>
      <c r="D11" s="8">
        <v>0</v>
      </c>
    </row>
    <row r="12" spans="1:4" ht="16.5" customHeight="1">
      <c r="A12" s="12" t="s">
        <v>22</v>
      </c>
      <c r="B12" s="18">
        <v>-8500</v>
      </c>
      <c r="C12" s="8">
        <v>0</v>
      </c>
      <c r="D12" s="8">
        <v>0</v>
      </c>
    </row>
    <row r="13" spans="1:4" ht="16.5" customHeight="1">
      <c r="A13" s="12" t="s">
        <v>34</v>
      </c>
      <c r="B13" s="18">
        <v>-4500</v>
      </c>
      <c r="C13" s="8">
        <v>-5000</v>
      </c>
      <c r="D13" s="8">
        <v>0</v>
      </c>
    </row>
    <row r="14" spans="1:4" ht="16.5" customHeight="1">
      <c r="A14" s="12" t="s">
        <v>33</v>
      </c>
      <c r="B14" s="18">
        <v>-7400</v>
      </c>
      <c r="C14" s="8">
        <v>0</v>
      </c>
      <c r="D14" s="8">
        <v>0</v>
      </c>
    </row>
    <row r="15" spans="1:4" ht="16.5" customHeight="1">
      <c r="A15" s="10" t="s">
        <v>32</v>
      </c>
      <c r="B15" s="18">
        <v>-1800</v>
      </c>
      <c r="C15" s="8">
        <v>0</v>
      </c>
      <c r="D15" s="8">
        <v>0</v>
      </c>
    </row>
    <row r="16" spans="1:4" ht="16.5" customHeight="1">
      <c r="A16" s="10" t="s">
        <v>31</v>
      </c>
      <c r="B16" s="18">
        <v>-1000</v>
      </c>
      <c r="C16" s="8">
        <v>0</v>
      </c>
      <c r="D16" s="8">
        <v>0</v>
      </c>
    </row>
    <row r="17" spans="1:4" ht="15" customHeight="1">
      <c r="A17" s="11" t="s">
        <v>14</v>
      </c>
      <c r="B17" s="18">
        <v>-1450</v>
      </c>
      <c r="C17" s="8">
        <v>-1450</v>
      </c>
      <c r="D17" s="8">
        <v>-1450</v>
      </c>
    </row>
    <row r="18" spans="1:4" ht="16.5" customHeight="1">
      <c r="A18" s="10" t="s">
        <v>23</v>
      </c>
      <c r="B18" s="18">
        <v>-1220</v>
      </c>
      <c r="C18" s="8">
        <v>-1140</v>
      </c>
      <c r="D18" s="8">
        <v>-1140</v>
      </c>
    </row>
    <row r="19" spans="1:4" ht="16.5" customHeight="1">
      <c r="A19" s="10" t="s">
        <v>30</v>
      </c>
      <c r="B19" s="18">
        <v>-4000</v>
      </c>
      <c r="C19" s="8">
        <v>-3000</v>
      </c>
      <c r="D19" s="8">
        <v>-7200</v>
      </c>
    </row>
    <row r="20" spans="1:4" ht="16.5" customHeight="1">
      <c r="A20" s="10" t="s">
        <v>9</v>
      </c>
      <c r="B20" s="18">
        <v>-4000</v>
      </c>
      <c r="C20" s="8">
        <v>-2000</v>
      </c>
      <c r="D20" s="8">
        <v>-4000</v>
      </c>
    </row>
    <row r="21" spans="1:4" ht="16.5" customHeight="1">
      <c r="A21" s="10" t="s">
        <v>18</v>
      </c>
      <c r="B21" s="18">
        <v>-585</v>
      </c>
      <c r="C21" s="8">
        <v>0</v>
      </c>
      <c r="D21" s="8">
        <v>0</v>
      </c>
    </row>
    <row r="22" spans="1:4" ht="16.5" customHeight="1">
      <c r="A22" s="10" t="s">
        <v>29</v>
      </c>
      <c r="B22" s="18">
        <v>-5000</v>
      </c>
      <c r="C22" s="8">
        <v>-3465</v>
      </c>
      <c r="D22" s="8">
        <v>-6020</v>
      </c>
    </row>
    <row r="23" spans="1:4" ht="16.5" customHeight="1">
      <c r="A23" s="7" t="s">
        <v>2</v>
      </c>
      <c r="B23" s="18">
        <v>-1220</v>
      </c>
      <c r="C23" s="8">
        <v>-1220</v>
      </c>
      <c r="D23" s="8">
        <v>-1220</v>
      </c>
    </row>
    <row r="24" spans="1:4" ht="16.5" customHeight="1">
      <c r="A24" s="7" t="s">
        <v>1</v>
      </c>
      <c r="B24" s="18">
        <v>-1830</v>
      </c>
      <c r="C24" s="8">
        <v>-1830</v>
      </c>
      <c r="D24" s="8">
        <v>-1830</v>
      </c>
    </row>
    <row r="25" spans="1:4" ht="16.5" customHeight="1">
      <c r="A25" s="7" t="s">
        <v>10</v>
      </c>
      <c r="B25" s="18">
        <v>-100</v>
      </c>
      <c r="C25" s="8">
        <v>-150</v>
      </c>
      <c r="D25" s="8">
        <v>-100</v>
      </c>
    </row>
    <row r="26" spans="1:4" ht="16.5" customHeight="1">
      <c r="A26" s="7" t="s">
        <v>27</v>
      </c>
      <c r="B26" s="18">
        <v>-600</v>
      </c>
      <c r="C26" s="8">
        <v>-160</v>
      </c>
      <c r="D26" s="8">
        <v>-400</v>
      </c>
    </row>
    <row r="27" spans="1:4" ht="16.5" customHeight="1">
      <c r="A27" s="7" t="s">
        <v>0</v>
      </c>
      <c r="B27" s="18">
        <v>-250</v>
      </c>
      <c r="C27" s="8">
        <v>-250</v>
      </c>
      <c r="D27" s="8">
        <v>-300</v>
      </c>
    </row>
    <row r="28" spans="1:4" ht="16.5" customHeight="1">
      <c r="A28" s="7" t="s">
        <v>5</v>
      </c>
      <c r="B28" s="18">
        <v>-740</v>
      </c>
      <c r="C28" s="8">
        <v>-740</v>
      </c>
      <c r="D28" s="8">
        <v>0</v>
      </c>
    </row>
    <row r="29" spans="1:4" ht="16.5" customHeight="1">
      <c r="A29" s="7" t="s">
        <v>17</v>
      </c>
      <c r="B29" s="18">
        <v>-400</v>
      </c>
      <c r="C29" s="8">
        <v>0</v>
      </c>
      <c r="D29" s="8">
        <v>0</v>
      </c>
    </row>
    <row r="30" spans="1:4" ht="16.5" customHeight="1">
      <c r="A30" s="7" t="s">
        <v>26</v>
      </c>
      <c r="B30" s="18">
        <v>-3000</v>
      </c>
      <c r="C30" s="8">
        <v>0</v>
      </c>
      <c r="D30" s="8">
        <v>0</v>
      </c>
    </row>
    <row r="31" spans="1:4" ht="16.5" customHeight="1">
      <c r="A31" s="7" t="s">
        <v>28</v>
      </c>
      <c r="B31" s="18">
        <v>-3600</v>
      </c>
      <c r="C31" s="8">
        <v>0</v>
      </c>
      <c r="D31" s="8">
        <v>0</v>
      </c>
    </row>
    <row r="32" spans="1:4" ht="16.5" customHeight="1">
      <c r="A32" s="7" t="s">
        <v>6</v>
      </c>
      <c r="B32" s="18">
        <v>-300</v>
      </c>
      <c r="C32" s="8">
        <v>-500</v>
      </c>
      <c r="D32" s="8">
        <v>0</v>
      </c>
    </row>
    <row r="33" spans="1:4" ht="16.5" customHeight="1">
      <c r="A33" s="9" t="s">
        <v>4</v>
      </c>
      <c r="B33" s="6">
        <f>SUM(B10:B32)</f>
        <v>-78495</v>
      </c>
      <c r="C33" s="5">
        <f>SUM(C10:C32)</f>
        <v>-34405</v>
      </c>
      <c r="D33" s="5">
        <f>SUM(D10:D32)</f>
        <v>-37160</v>
      </c>
    </row>
    <row r="34" spans="1:4" ht="16.5" customHeight="1">
      <c r="A34" s="21" t="s">
        <v>11</v>
      </c>
      <c r="B34" s="22">
        <f>+B8+B33</f>
        <v>0</v>
      </c>
      <c r="C34" s="22">
        <f>+C8+C33</f>
        <v>-2172</v>
      </c>
      <c r="D34" s="22">
        <f>+D8+D33</f>
        <v>-16855</v>
      </c>
    </row>
    <row r="35" spans="1:5" ht="16.5" customHeight="1">
      <c r="A35" s="23"/>
      <c r="B35" s="5"/>
      <c r="C35" s="5"/>
      <c r="D35" s="5"/>
      <c r="E35" s="20"/>
    </row>
    <row r="36" spans="1:4" ht="11.25">
      <c r="A36" s="7" t="s">
        <v>12</v>
      </c>
      <c r="B36" s="7"/>
      <c r="C36" s="24"/>
      <c r="D36" s="24"/>
    </row>
    <row r="37" spans="1:4" ht="11.25">
      <c r="A37" s="7" t="s">
        <v>13</v>
      </c>
      <c r="B37" s="7"/>
      <c r="C37" s="24"/>
      <c r="D37" s="24"/>
    </row>
    <row r="38" spans="1:4" ht="11.25">
      <c r="A38" s="7" t="s">
        <v>7</v>
      </c>
      <c r="B38" s="7"/>
      <c r="C38" s="24"/>
      <c r="D38" s="24"/>
    </row>
    <row r="39" spans="1:4" ht="11.25">
      <c r="A39" s="24"/>
      <c r="B39" s="7"/>
      <c r="C39" s="24"/>
      <c r="D39" s="24"/>
    </row>
    <row r="40" spans="1:4" ht="11.25">
      <c r="A40" s="7" t="s">
        <v>8</v>
      </c>
      <c r="B40" s="7"/>
      <c r="C40" s="24"/>
      <c r="D40" s="24"/>
    </row>
  </sheetData>
  <sheetProtection selectLockedCells="1" selectUnlockedCells="1"/>
  <printOptions horizontalCentered="1"/>
  <pageMargins left="0.5118110236220472" right="0.5118110236220472" top="0.7480314960629921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Eriberto</dc:creator>
  <cp:keywords/>
  <dc:description/>
  <cp:lastModifiedBy>Eriberto</cp:lastModifiedBy>
  <cp:lastPrinted>2021-12-09T16:24:22Z</cp:lastPrinted>
  <dcterms:created xsi:type="dcterms:W3CDTF">2013-12-16T13:34:20Z</dcterms:created>
  <dcterms:modified xsi:type="dcterms:W3CDTF">2021-12-14T11:56:11Z</dcterms:modified>
  <cp:category/>
  <cp:version/>
  <cp:contentType/>
  <cp:contentStatus/>
</cp:coreProperties>
</file>